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10695"/>
  </bookViews>
  <sheets>
    <sheet name="Munk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1" l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A4" i="1"/>
  <c r="A5" i="1" s="1"/>
  <c r="C3" i="1"/>
  <c r="A3" i="1"/>
  <c r="C2" i="1"/>
  <c r="A6" i="1" l="1"/>
  <c r="A7" i="1" l="1"/>
  <c r="A8" i="1"/>
  <c r="A9" i="1" l="1"/>
  <c r="A10" i="1"/>
  <c r="A11" i="1" l="1"/>
  <c r="A12" i="1"/>
  <c r="A13" i="1" l="1"/>
  <c r="A14" i="1"/>
  <c r="A15" i="1" l="1"/>
  <c r="A16" i="1"/>
  <c r="A17" i="1" l="1"/>
  <c r="A18" i="1"/>
  <c r="A19" i="1" l="1"/>
  <c r="A20" i="1"/>
  <c r="A21" i="1" l="1"/>
  <c r="A22" i="1"/>
  <c r="A23" i="1" l="1"/>
  <c r="A24" i="1"/>
  <c r="A25" i="1" l="1"/>
  <c r="A26" i="1"/>
  <c r="A27" i="1" l="1"/>
  <c r="A28" i="1"/>
  <c r="A29" i="1" l="1"/>
  <c r="A30" i="1"/>
  <c r="A31" i="1" l="1"/>
  <c r="A32" i="1"/>
  <c r="A33" i="1" l="1"/>
  <c r="A34" i="1"/>
  <c r="A35" i="1" l="1"/>
  <c r="A36" i="1"/>
  <c r="A37" i="1" l="1"/>
  <c r="A38" i="1"/>
  <c r="A39" i="1" l="1"/>
  <c r="A40" i="1"/>
  <c r="A41" i="1" s="1"/>
</calcChain>
</file>

<file path=xl/sharedStrings.xml><?xml version="1.0" encoding="utf-8"?>
<sst xmlns="http://schemas.openxmlformats.org/spreadsheetml/2006/main" count="43" uniqueCount="5">
  <si>
    <t>Dátum</t>
  </si>
  <si>
    <t>A/B</t>
  </si>
  <si>
    <t>Étel neve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</si>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</sst>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wrapText="1"/>
    </xf>
    <xf numFmtId="14" fontId="0" fillId="2" borderId="1" xfId="0" applyNumberFormat="1" applyFill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0" borderId="0" xfId="0" applyFill="1"/>
    <xf numFmtId="0" fontId="0" fillId="3" borderId="1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olereczky.maria\AppData\Local\Microsoft\Windows\INetCache\Content.Outlook\7EERM3RJ\XVI.%20ker.%202019.%20novemberi%20&#233;tla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lap"/>
      <sheetName val="1. hét"/>
      <sheetName val="2. hét"/>
      <sheetName val="3. hét"/>
      <sheetName val="4. hét"/>
      <sheetName val="5. hét"/>
    </sheetNames>
    <sheetDataSet>
      <sheetData sheetId="0"/>
      <sheetData sheetId="1">
        <row r="2">
          <cell r="C2" t="str">
            <v>Húsos karfiolleves</v>
          </cell>
          <cell r="D2" t="str">
            <v>Húsos karfiolleves</v>
          </cell>
        </row>
        <row r="3">
          <cell r="C3" t="str">
            <v>Tejben dara</v>
          </cell>
          <cell r="D3" t="str">
            <v>Darás metélt</v>
          </cell>
        </row>
        <row r="4">
          <cell r="C4" t="str">
            <v>Fahéj szórás</v>
          </cell>
          <cell r="D4" t="str">
            <v>Barackíz</v>
          </cell>
        </row>
        <row r="7">
          <cell r="C7" t="str">
            <v>Daragaluska leves</v>
          </cell>
          <cell r="D7" t="str">
            <v>Daragaluska leves</v>
          </cell>
        </row>
        <row r="8">
          <cell r="C8" t="str">
            <v>Főtt virsli</v>
          </cell>
          <cell r="D8" t="str">
            <v>Lecsós sertésragu</v>
          </cell>
        </row>
        <row r="9">
          <cell r="C9" t="str">
            <v>Zöldbabfőzelék</v>
          </cell>
          <cell r="D9" t="str">
            <v>Bulgur</v>
          </cell>
        </row>
        <row r="10">
          <cell r="C10" t="str">
            <v>Teljes kiőrlésű kenyér</v>
          </cell>
        </row>
        <row r="12">
          <cell r="C12" t="str">
            <v>Tojásleves</v>
          </cell>
          <cell r="D12" t="str">
            <v>Tojásleves</v>
          </cell>
        </row>
        <row r="13">
          <cell r="C13" t="str">
            <v>Tejszínes halragu</v>
          </cell>
          <cell r="D13" t="str">
            <v>Főtt virsli</v>
          </cell>
        </row>
        <row r="14">
          <cell r="C14" t="str">
            <v>Párolt rizs</v>
          </cell>
          <cell r="D14" t="str">
            <v>Zöldborsófőzelék</v>
          </cell>
        </row>
        <row r="15">
          <cell r="C15" t="str">
            <v>Gyümölcs</v>
          </cell>
          <cell r="D15" t="str">
            <v>Teljes kiőrlésű kenyér</v>
          </cell>
        </row>
        <row r="16">
          <cell r="D16" t="str">
            <v>Gyümölcs</v>
          </cell>
        </row>
        <row r="17">
          <cell r="C17" t="str">
            <v>Erőleves tésztával</v>
          </cell>
          <cell r="D17" t="str">
            <v>Erőleves tésztával</v>
          </cell>
        </row>
        <row r="18">
          <cell r="C18" t="str">
            <v>Vagdalt</v>
          </cell>
          <cell r="D18" t="str">
            <v>Főtt hús</v>
          </cell>
        </row>
        <row r="19">
          <cell r="C19" t="str">
            <v>Paradicsomos káposzta</v>
          </cell>
          <cell r="D19" t="str">
            <v>Gyümölcsmártás</v>
          </cell>
        </row>
        <row r="20">
          <cell r="C20" t="str">
            <v>Teljes kiőrlésű kenyér</v>
          </cell>
          <cell r="D20" t="str">
            <v>Főtt burgonya</v>
          </cell>
        </row>
        <row r="22">
          <cell r="C22" t="str">
            <v>Gombakrémleves galuska</v>
          </cell>
          <cell r="D22" t="str">
            <v>Gombakrémleves galuska</v>
          </cell>
        </row>
        <row r="23">
          <cell r="C23" t="str">
            <v>Pusztapörkölt</v>
          </cell>
          <cell r="D23" t="str">
            <v>Tavaszi rizses csirke</v>
          </cell>
        </row>
        <row r="24">
          <cell r="C24" t="str">
            <v>Savanyúság</v>
          </cell>
        </row>
      </sheetData>
      <sheetData sheetId="2">
        <row r="2">
          <cell r="C2" t="str">
            <v>Lencsegulyás</v>
          </cell>
          <cell r="D2" t="str">
            <v>Lencsegulyás</v>
          </cell>
        </row>
        <row r="3">
          <cell r="C3" t="str">
            <v>Bukta</v>
          </cell>
          <cell r="D3" t="str">
            <v>Tejberizs</v>
          </cell>
        </row>
        <row r="4">
          <cell r="C4" t="str">
            <v>Teljes kiőrlésű kenyér</v>
          </cell>
          <cell r="D4" t="str">
            <v>Kakaó szórás</v>
          </cell>
        </row>
        <row r="5">
          <cell r="D5" t="str">
            <v>Teljes kiőrlésű kenyér</v>
          </cell>
        </row>
        <row r="7">
          <cell r="C7" t="str">
            <v>Zellerleves</v>
          </cell>
          <cell r="D7" t="str">
            <v>Zellerleves</v>
          </cell>
        </row>
        <row r="8">
          <cell r="C8" t="str">
            <v>Magyaros csirkecombfilé ragu</v>
          </cell>
          <cell r="D8" t="str">
            <v>Szezámmagos vagdalt</v>
          </cell>
        </row>
        <row r="9">
          <cell r="C9" t="str">
            <v>Kelkáposzta főzelék</v>
          </cell>
          <cell r="D9" t="str">
            <v>Paradicsomos burgonya</v>
          </cell>
        </row>
        <row r="10">
          <cell r="C10" t="str">
            <v>Teljes kiőrlésű kenyér</v>
          </cell>
          <cell r="D10" t="str">
            <v>Teljes kiőrlésű kenyér</v>
          </cell>
        </row>
        <row r="12">
          <cell r="C12" t="str">
            <v>Rántott leves</v>
          </cell>
          <cell r="D12" t="str">
            <v>Rántott leves</v>
          </cell>
        </row>
        <row r="13">
          <cell r="C13" t="str">
            <v>Pirított zsemlekocka</v>
          </cell>
          <cell r="D13" t="str">
            <v>Pirított zsemlekocka</v>
          </cell>
        </row>
        <row r="14">
          <cell r="C14" t="str">
            <v>Savanyú vetrece</v>
          </cell>
          <cell r="D14" t="str">
            <v>Bácskai rizses máj</v>
          </cell>
        </row>
        <row r="15">
          <cell r="C15" t="str">
            <v>Tészta köret</v>
          </cell>
          <cell r="D15" t="str">
            <v>Savanyúság</v>
          </cell>
        </row>
        <row r="16">
          <cell r="C16" t="str">
            <v>Gyümölcs</v>
          </cell>
          <cell r="D16" t="str">
            <v>Gyümölcs</v>
          </cell>
        </row>
        <row r="17">
          <cell r="C17" t="str">
            <v>Csontleves</v>
          </cell>
          <cell r="D17" t="str">
            <v>Csontleves</v>
          </cell>
        </row>
        <row r="18">
          <cell r="C18" t="str">
            <v>Főtt tojás</v>
          </cell>
          <cell r="D18" t="str">
            <v>Csirkepaprikás</v>
          </cell>
        </row>
        <row r="19">
          <cell r="C19" t="str">
            <v>Zöldborsófőzelék</v>
          </cell>
          <cell r="D19" t="str">
            <v>Tészta köret</v>
          </cell>
        </row>
        <row r="20">
          <cell r="C20" t="str">
            <v>Félbarna kenyér</v>
          </cell>
        </row>
        <row r="22">
          <cell r="C22" t="str">
            <v>Sütőtökkrémleves</v>
          </cell>
          <cell r="D22" t="str">
            <v>Sütőtökkrémleves</v>
          </cell>
        </row>
        <row r="23">
          <cell r="C23" t="str">
            <v>Pirított olajosmag</v>
          </cell>
          <cell r="D23" t="str">
            <v>Pirított olajosmag</v>
          </cell>
        </row>
        <row r="24">
          <cell r="C24" t="str">
            <v>Pirított csirkemáj</v>
          </cell>
          <cell r="D24" t="str">
            <v>Panírozott halrudacska</v>
          </cell>
        </row>
        <row r="25">
          <cell r="C25" t="str">
            <v>Főtt burgonya</v>
          </cell>
          <cell r="D25" t="str">
            <v>Petrezselymes burgonya</v>
          </cell>
        </row>
        <row r="26">
          <cell r="C26" t="str">
            <v>Savanyúság</v>
          </cell>
          <cell r="D26" t="str">
            <v>Tartár</v>
          </cell>
        </row>
      </sheetData>
      <sheetData sheetId="3">
        <row r="2">
          <cell r="C2" t="str">
            <v>Húsgaluskaleves</v>
          </cell>
          <cell r="D2" t="str">
            <v>Húsgaluskaleves</v>
          </cell>
        </row>
        <row r="3">
          <cell r="C3" t="str">
            <v>Túrós metélt</v>
          </cell>
          <cell r="D3" t="str">
            <v>Dejós metélt</v>
          </cell>
        </row>
        <row r="4">
          <cell r="C4" t="str">
            <v>Gyümölcs</v>
          </cell>
          <cell r="D4" t="str">
            <v>Dejós szórás</v>
          </cell>
        </row>
        <row r="5">
          <cell r="D5" t="str">
            <v>Gyümölcs</v>
          </cell>
        </row>
        <row r="7">
          <cell r="C7" t="str">
            <v>Hamisgulyás leves</v>
          </cell>
          <cell r="D7" t="str">
            <v>Hamisgulyás leves</v>
          </cell>
        </row>
        <row r="8">
          <cell r="C8" t="str">
            <v>Sertéspörkölt</v>
          </cell>
          <cell r="D8" t="str">
            <v>Rakott zöldbab</v>
          </cell>
        </row>
        <row r="9">
          <cell r="C9" t="str">
            <v>Fejtettbab főzelék</v>
          </cell>
        </row>
        <row r="10">
          <cell r="C10" t="str">
            <v>Teljes kiőrlésű kenyér</v>
          </cell>
        </row>
        <row r="12">
          <cell r="C12" t="str">
            <v>Magyaros karalábéleves</v>
          </cell>
          <cell r="D12" t="str">
            <v>Magyaros karalábéleves</v>
          </cell>
        </row>
        <row r="13">
          <cell r="C13" t="str">
            <v>Parajos tonhalas penne</v>
          </cell>
          <cell r="D13" t="str">
            <v>Csikós tokány</v>
          </cell>
        </row>
        <row r="14">
          <cell r="C14" t="str">
            <v>Reszelt sajt</v>
          </cell>
          <cell r="D14" t="str">
            <v>Bulgur</v>
          </cell>
        </row>
        <row r="17">
          <cell r="C17" t="str">
            <v>Müzli szelet vagy sütemény</v>
          </cell>
          <cell r="D17" t="str">
            <v>Müzli szelet vagy sütemény</v>
          </cell>
        </row>
        <row r="18">
          <cell r="C18" t="str">
            <v>Sült virsli</v>
          </cell>
          <cell r="D18" t="str">
            <v>Sült csirkemell</v>
          </cell>
        </row>
        <row r="19">
          <cell r="C19" t="str">
            <v>Finomfőzelék</v>
          </cell>
          <cell r="D19" t="str">
            <v>Burgonyafőzelék</v>
          </cell>
        </row>
        <row r="20">
          <cell r="C20" t="str">
            <v>Teljes kiőrlésű kenyér</v>
          </cell>
          <cell r="D20" t="str">
            <v>Teljes kiőrlésű kenyér</v>
          </cell>
        </row>
        <row r="22">
          <cell r="C22" t="str">
            <v>Gyümölcsleves</v>
          </cell>
          <cell r="D22" t="str">
            <v>Gyümölcsleves</v>
          </cell>
        </row>
        <row r="23">
          <cell r="C23" t="str">
            <v>Borsos tokány</v>
          </cell>
          <cell r="D23" t="str">
            <v>Tavaszi rizseshús</v>
          </cell>
        </row>
        <row r="24">
          <cell r="C24" t="str">
            <v>Petrezselymes burgonya</v>
          </cell>
        </row>
      </sheetData>
      <sheetData sheetId="4">
        <row r="2">
          <cell r="C2" t="str">
            <v>Tárkonyos raguleves</v>
          </cell>
          <cell r="D2" t="str">
            <v>Tárkonyos raguleves</v>
          </cell>
        </row>
        <row r="3">
          <cell r="C3" t="str">
            <v>Darás metélt</v>
          </cell>
          <cell r="D3" t="str">
            <v>Burgonyás tészta</v>
          </cell>
        </row>
        <row r="4">
          <cell r="C4" t="str">
            <v>Barackíz</v>
          </cell>
          <cell r="D4" t="str">
            <v>Gyümölcs</v>
          </cell>
        </row>
        <row r="5">
          <cell r="C5" t="str">
            <v>Gyümölcs</v>
          </cell>
        </row>
        <row r="7">
          <cell r="C7" t="str">
            <v>Vajasgaluska leves</v>
          </cell>
          <cell r="D7" t="str">
            <v>Vajasgaluska leves</v>
          </cell>
        </row>
        <row r="8">
          <cell r="C8" t="str">
            <v>Húsgombóc</v>
          </cell>
          <cell r="D8" t="str">
            <v>Csirkecombpörkölt</v>
          </cell>
        </row>
        <row r="9">
          <cell r="C9" t="str">
            <v>Paradicsommártás</v>
          </cell>
          <cell r="D9" t="str">
            <v>Babfőzelék</v>
          </cell>
        </row>
        <row r="10">
          <cell r="C10" t="str">
            <v>Főtt burgonya</v>
          </cell>
          <cell r="D10" t="str">
            <v>Teljes kiőrlésű kenyér</v>
          </cell>
        </row>
        <row r="12">
          <cell r="C12" t="str">
            <v>Magyaros fokhagymaleves</v>
          </cell>
          <cell r="D12" t="str">
            <v>Magyaros fokhagymaleves</v>
          </cell>
        </row>
        <row r="13">
          <cell r="C13" t="str">
            <v>Pirított zsemlekocka</v>
          </cell>
          <cell r="D13" t="str">
            <v>Pirított zsemlekocka</v>
          </cell>
        </row>
        <row r="14">
          <cell r="C14" t="str">
            <v>Temesvári csirkeragu</v>
          </cell>
          <cell r="D14" t="str">
            <v>Panírozott halrudak</v>
          </cell>
        </row>
        <row r="15">
          <cell r="C15" t="str">
            <v>Bulgur</v>
          </cell>
          <cell r="D15" t="str">
            <v>Petrezselymes burgonya</v>
          </cell>
        </row>
        <row r="16">
          <cell r="D16" t="str">
            <v>Tartár mártás</v>
          </cell>
        </row>
        <row r="17">
          <cell r="C17" t="str">
            <v>Zöldséges tarhonyaleves</v>
          </cell>
          <cell r="D17" t="str">
            <v>Zöldséges tarhonyaleves</v>
          </cell>
        </row>
        <row r="18">
          <cell r="C18" t="str">
            <v>Vagdalt</v>
          </cell>
          <cell r="D18" t="str">
            <v>Karfiolos csirkeragu</v>
          </cell>
        </row>
        <row r="19">
          <cell r="C19" t="str">
            <v>Tökfőzelék</v>
          </cell>
          <cell r="D19" t="str">
            <v>Bulgur</v>
          </cell>
        </row>
        <row r="20">
          <cell r="C20" t="str">
            <v>Teljes kiőrlésű kenyér</v>
          </cell>
        </row>
        <row r="22">
          <cell r="C22" t="str">
            <v>100% gyümölcslé</v>
          </cell>
          <cell r="D22" t="str">
            <v>100% gyümölcslé</v>
          </cell>
        </row>
        <row r="23">
          <cell r="C23" t="str">
            <v>Rántott szelet</v>
          </cell>
          <cell r="D23" t="str">
            <v>Székelykáposzta</v>
          </cell>
        </row>
        <row r="24">
          <cell r="C24" t="str">
            <v>Petrezselymes burgonya</v>
          </cell>
          <cell r="D24" t="str">
            <v>Teljes kiőrlésű kenyér</v>
          </cell>
        </row>
        <row r="25">
          <cell r="C25" t="str">
            <v>Savanyúság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19" workbookViewId="0">
      <selection sqref="A1:XFD1048576"/>
    </sheetView>
  </sheetViews>
  <sheetFormatPr defaultRowHeight="15" x14ac:dyDescent="0.25"/>
  <cols>
    <col min="1" max="1" width="19" customWidth="1"/>
    <col min="3" max="3" width="76.42578125" style="12" bestFit="1" customWidth="1"/>
    <col min="257" max="257" width="19" customWidth="1"/>
    <col min="259" max="259" width="76.42578125" bestFit="1" customWidth="1"/>
    <col min="513" max="513" width="19" customWidth="1"/>
    <col min="515" max="515" width="76.42578125" bestFit="1" customWidth="1"/>
    <col min="769" max="769" width="19" customWidth="1"/>
    <col min="771" max="771" width="76.42578125" bestFit="1" customWidth="1"/>
    <col min="1025" max="1025" width="19" customWidth="1"/>
    <col min="1027" max="1027" width="76.42578125" bestFit="1" customWidth="1"/>
    <col min="1281" max="1281" width="19" customWidth="1"/>
    <col min="1283" max="1283" width="76.42578125" bestFit="1" customWidth="1"/>
    <col min="1537" max="1537" width="19" customWidth="1"/>
    <col min="1539" max="1539" width="76.42578125" bestFit="1" customWidth="1"/>
    <col min="1793" max="1793" width="19" customWidth="1"/>
    <col min="1795" max="1795" width="76.42578125" bestFit="1" customWidth="1"/>
    <col min="2049" max="2049" width="19" customWidth="1"/>
    <col min="2051" max="2051" width="76.42578125" bestFit="1" customWidth="1"/>
    <col min="2305" max="2305" width="19" customWidth="1"/>
    <col min="2307" max="2307" width="76.42578125" bestFit="1" customWidth="1"/>
    <col min="2561" max="2561" width="19" customWidth="1"/>
    <col min="2563" max="2563" width="76.42578125" bestFit="1" customWidth="1"/>
    <col min="2817" max="2817" width="19" customWidth="1"/>
    <col min="2819" max="2819" width="76.42578125" bestFit="1" customWidth="1"/>
    <col min="3073" max="3073" width="19" customWidth="1"/>
    <col min="3075" max="3075" width="76.42578125" bestFit="1" customWidth="1"/>
    <col min="3329" max="3329" width="19" customWidth="1"/>
    <col min="3331" max="3331" width="76.42578125" bestFit="1" customWidth="1"/>
    <col min="3585" max="3585" width="19" customWidth="1"/>
    <col min="3587" max="3587" width="76.42578125" bestFit="1" customWidth="1"/>
    <col min="3841" max="3841" width="19" customWidth="1"/>
    <col min="3843" max="3843" width="76.42578125" bestFit="1" customWidth="1"/>
    <col min="4097" max="4097" width="19" customWidth="1"/>
    <col min="4099" max="4099" width="76.42578125" bestFit="1" customWidth="1"/>
    <col min="4353" max="4353" width="19" customWidth="1"/>
    <col min="4355" max="4355" width="76.42578125" bestFit="1" customWidth="1"/>
    <col min="4609" max="4609" width="19" customWidth="1"/>
    <col min="4611" max="4611" width="76.42578125" bestFit="1" customWidth="1"/>
    <col min="4865" max="4865" width="19" customWidth="1"/>
    <col min="4867" max="4867" width="76.42578125" bestFit="1" customWidth="1"/>
    <col min="5121" max="5121" width="19" customWidth="1"/>
    <col min="5123" max="5123" width="76.42578125" bestFit="1" customWidth="1"/>
    <col min="5377" max="5377" width="19" customWidth="1"/>
    <col min="5379" max="5379" width="76.42578125" bestFit="1" customWidth="1"/>
    <col min="5633" max="5633" width="19" customWidth="1"/>
    <col min="5635" max="5635" width="76.42578125" bestFit="1" customWidth="1"/>
    <col min="5889" max="5889" width="19" customWidth="1"/>
    <col min="5891" max="5891" width="76.42578125" bestFit="1" customWidth="1"/>
    <col min="6145" max="6145" width="19" customWidth="1"/>
    <col min="6147" max="6147" width="76.42578125" bestFit="1" customWidth="1"/>
    <col min="6401" max="6401" width="19" customWidth="1"/>
    <col min="6403" max="6403" width="76.42578125" bestFit="1" customWidth="1"/>
    <col min="6657" max="6657" width="19" customWidth="1"/>
    <col min="6659" max="6659" width="76.42578125" bestFit="1" customWidth="1"/>
    <col min="6913" max="6913" width="19" customWidth="1"/>
    <col min="6915" max="6915" width="76.42578125" bestFit="1" customWidth="1"/>
    <col min="7169" max="7169" width="19" customWidth="1"/>
    <col min="7171" max="7171" width="76.42578125" bestFit="1" customWidth="1"/>
    <col min="7425" max="7425" width="19" customWidth="1"/>
    <col min="7427" max="7427" width="76.42578125" bestFit="1" customWidth="1"/>
    <col min="7681" max="7681" width="19" customWidth="1"/>
    <col min="7683" max="7683" width="76.42578125" bestFit="1" customWidth="1"/>
    <col min="7937" max="7937" width="19" customWidth="1"/>
    <col min="7939" max="7939" width="76.42578125" bestFit="1" customWidth="1"/>
    <col min="8193" max="8193" width="19" customWidth="1"/>
    <col min="8195" max="8195" width="76.42578125" bestFit="1" customWidth="1"/>
    <col min="8449" max="8449" width="19" customWidth="1"/>
    <col min="8451" max="8451" width="76.42578125" bestFit="1" customWidth="1"/>
    <col min="8705" max="8705" width="19" customWidth="1"/>
    <col min="8707" max="8707" width="76.42578125" bestFit="1" customWidth="1"/>
    <col min="8961" max="8961" width="19" customWidth="1"/>
    <col min="8963" max="8963" width="76.42578125" bestFit="1" customWidth="1"/>
    <col min="9217" max="9217" width="19" customWidth="1"/>
    <col min="9219" max="9219" width="76.42578125" bestFit="1" customWidth="1"/>
    <col min="9473" max="9473" width="19" customWidth="1"/>
    <col min="9475" max="9475" width="76.42578125" bestFit="1" customWidth="1"/>
    <col min="9729" max="9729" width="19" customWidth="1"/>
    <col min="9731" max="9731" width="76.42578125" bestFit="1" customWidth="1"/>
    <col min="9985" max="9985" width="19" customWidth="1"/>
    <col min="9987" max="9987" width="76.42578125" bestFit="1" customWidth="1"/>
    <col min="10241" max="10241" width="19" customWidth="1"/>
    <col min="10243" max="10243" width="76.42578125" bestFit="1" customWidth="1"/>
    <col min="10497" max="10497" width="19" customWidth="1"/>
    <col min="10499" max="10499" width="76.42578125" bestFit="1" customWidth="1"/>
    <col min="10753" max="10753" width="19" customWidth="1"/>
    <col min="10755" max="10755" width="76.42578125" bestFit="1" customWidth="1"/>
    <col min="11009" max="11009" width="19" customWidth="1"/>
    <col min="11011" max="11011" width="76.42578125" bestFit="1" customWidth="1"/>
    <col min="11265" max="11265" width="19" customWidth="1"/>
    <col min="11267" max="11267" width="76.42578125" bestFit="1" customWidth="1"/>
    <col min="11521" max="11521" width="19" customWidth="1"/>
    <col min="11523" max="11523" width="76.42578125" bestFit="1" customWidth="1"/>
    <col min="11777" max="11777" width="19" customWidth="1"/>
    <col min="11779" max="11779" width="76.42578125" bestFit="1" customWidth="1"/>
    <col min="12033" max="12033" width="19" customWidth="1"/>
    <col min="12035" max="12035" width="76.42578125" bestFit="1" customWidth="1"/>
    <col min="12289" max="12289" width="19" customWidth="1"/>
    <col min="12291" max="12291" width="76.42578125" bestFit="1" customWidth="1"/>
    <col min="12545" max="12545" width="19" customWidth="1"/>
    <col min="12547" max="12547" width="76.42578125" bestFit="1" customWidth="1"/>
    <col min="12801" max="12801" width="19" customWidth="1"/>
    <col min="12803" max="12803" width="76.42578125" bestFit="1" customWidth="1"/>
    <col min="13057" max="13057" width="19" customWidth="1"/>
    <col min="13059" max="13059" width="76.42578125" bestFit="1" customWidth="1"/>
    <col min="13313" max="13313" width="19" customWidth="1"/>
    <col min="13315" max="13315" width="76.42578125" bestFit="1" customWidth="1"/>
    <col min="13569" max="13569" width="19" customWidth="1"/>
    <col min="13571" max="13571" width="76.42578125" bestFit="1" customWidth="1"/>
    <col min="13825" max="13825" width="19" customWidth="1"/>
    <col min="13827" max="13827" width="76.42578125" bestFit="1" customWidth="1"/>
    <col min="14081" max="14081" width="19" customWidth="1"/>
    <col min="14083" max="14083" width="76.42578125" bestFit="1" customWidth="1"/>
    <col min="14337" max="14337" width="19" customWidth="1"/>
    <col min="14339" max="14339" width="76.42578125" bestFit="1" customWidth="1"/>
    <col min="14593" max="14593" width="19" customWidth="1"/>
    <col min="14595" max="14595" width="76.42578125" bestFit="1" customWidth="1"/>
    <col min="14849" max="14849" width="19" customWidth="1"/>
    <col min="14851" max="14851" width="76.42578125" bestFit="1" customWidth="1"/>
    <col min="15105" max="15105" width="19" customWidth="1"/>
    <col min="15107" max="15107" width="76.42578125" bestFit="1" customWidth="1"/>
    <col min="15361" max="15361" width="19" customWidth="1"/>
    <col min="15363" max="15363" width="76.42578125" bestFit="1" customWidth="1"/>
    <col min="15617" max="15617" width="19" customWidth="1"/>
    <col min="15619" max="15619" width="76.42578125" bestFit="1" customWidth="1"/>
    <col min="15873" max="15873" width="19" customWidth="1"/>
    <col min="15875" max="15875" width="76.42578125" bestFit="1" customWidth="1"/>
    <col min="16129" max="16129" width="19" customWidth="1"/>
    <col min="16131" max="16131" width="76.42578125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3">
        <v>43773</v>
      </c>
      <c r="B2" s="4" t="s">
        <v>3</v>
      </c>
      <c r="C2" s="5" t="str">
        <f>CONCATENATE('[1]1. hét'!$C$2,", ",'[1]1. hét'!$C$3,", ",'[1]1. hét'!$C$4,"",'[1]1. hét'!$C$5,)</f>
        <v>Húsos karfiolleves, Tejben dara, Fahéj szórás</v>
      </c>
    </row>
    <row r="3" spans="1:3" x14ac:dyDescent="0.25">
      <c r="A3" s="6">
        <f>+A2</f>
        <v>43773</v>
      </c>
      <c r="B3" s="7" t="s">
        <v>4</v>
      </c>
      <c r="C3" s="8" t="str">
        <f>CONCATENATE('[1]1. hét'!$D$2,", ",'[1]1. hét'!$D$3,", ",'[1]1. hét'!$D$4,"",'[1]1. hét'!$D$5,)</f>
        <v>Húsos karfiolleves, Darás metélt, Barackíz</v>
      </c>
    </row>
    <row r="4" spans="1:3" x14ac:dyDescent="0.25">
      <c r="A4" s="3">
        <f>A2+1</f>
        <v>43774</v>
      </c>
      <c r="B4" s="4" t="s">
        <v>3</v>
      </c>
      <c r="C4" s="5" t="str">
        <f>CONCATENATE('[1]1. hét'!$C$7,", ",'[1]1. hét'!$C$8,", ",'[1]1. hét'!$C$9,", ",'[1]1. hét'!$C$10,)</f>
        <v>Daragaluska leves, Főtt virsli, Zöldbabfőzelék, Teljes kiőrlésű kenyér</v>
      </c>
    </row>
    <row r="5" spans="1:3" x14ac:dyDescent="0.25">
      <c r="A5" s="6">
        <f>+A4</f>
        <v>43774</v>
      </c>
      <c r="B5" s="7" t="s">
        <v>4</v>
      </c>
      <c r="C5" s="8" t="str">
        <f>CONCATENATE('[1]1. hét'!$D$7,", ",'[1]1. hét'!$D$8,", ",'[1]1. hét'!$D$9,", ",'[1]1. hét'!$D$10,)</f>
        <v xml:space="preserve">Daragaluska leves, Lecsós sertésragu, Bulgur, </v>
      </c>
    </row>
    <row r="6" spans="1:3" x14ac:dyDescent="0.25">
      <c r="A6" s="3">
        <f>A4+1</f>
        <v>43775</v>
      </c>
      <c r="B6" s="4" t="s">
        <v>3</v>
      </c>
      <c r="C6" s="5" t="str">
        <f>CONCATENATE('[1]1. hét'!$C$12,", ",'[1]1. hét'!$C$13,", ",'[1]1. hét'!$C$14,", ",'[1]1. hét'!$C$15,)</f>
        <v>Tojásleves, Tejszínes halragu, Párolt rizs, Gyümölcs</v>
      </c>
    </row>
    <row r="7" spans="1:3" x14ac:dyDescent="0.25">
      <c r="A7" s="6">
        <f>+A6</f>
        <v>43775</v>
      </c>
      <c r="B7" s="7" t="s">
        <v>4</v>
      </c>
      <c r="C7" s="8" t="str">
        <f>CONCATENATE('[1]1. hét'!$D$12,", ",'[1]1. hét'!$D$13,", ",'[1]1. hét'!$D$14,", ",'[1]1. hét'!$D$15,", ",'[1]1. hét'!$D$16,)</f>
        <v>Tojásleves, Főtt virsli, Zöldborsófőzelék, Teljes kiőrlésű kenyér, Gyümölcs</v>
      </c>
    </row>
    <row r="8" spans="1:3" x14ac:dyDescent="0.25">
      <c r="A8" s="3">
        <f>A6+1</f>
        <v>43776</v>
      </c>
      <c r="B8" s="4" t="s">
        <v>3</v>
      </c>
      <c r="C8" s="4" t="str">
        <f>CONCATENATE('[1]1. hét'!$C$17,", ",'[1]1. hét'!$C$18,", ",'[1]1. hét'!$C$19,", ",'[1]1. hét'!$C$20)</f>
        <v>Erőleves tésztával, Vagdalt, Paradicsomos káposzta, Teljes kiőrlésű kenyér</v>
      </c>
    </row>
    <row r="9" spans="1:3" x14ac:dyDescent="0.25">
      <c r="A9" s="6">
        <f>+A8</f>
        <v>43776</v>
      </c>
      <c r="B9" s="7" t="s">
        <v>4</v>
      </c>
      <c r="C9" s="8" t="str">
        <f>CONCATENATE('[1]1. hét'!$D$17,", ",'[1]1. hét'!$D$18,", ",'[1]1. hét'!$D$19,", ",'[1]1. hét'!$D$20,)</f>
        <v>Erőleves tésztával, Főtt hús, Gyümölcsmártás, Főtt burgonya</v>
      </c>
    </row>
    <row r="10" spans="1:3" x14ac:dyDescent="0.25">
      <c r="A10" s="3">
        <f>A8+1</f>
        <v>43777</v>
      </c>
      <c r="B10" s="4" t="s">
        <v>3</v>
      </c>
      <c r="C10" s="4" t="str">
        <f>CONCATENATE('[1]1. hét'!$C$22,", ",'[1]1. hét'!$C$23,", ",'[1]1. hét'!$C$24)</f>
        <v>Gombakrémleves galuska, Pusztapörkölt, Savanyúság</v>
      </c>
    </row>
    <row r="11" spans="1:3" x14ac:dyDescent="0.25">
      <c r="A11" s="6">
        <f>+A10</f>
        <v>43777</v>
      </c>
      <c r="B11" s="7" t="s">
        <v>4</v>
      </c>
      <c r="C11" s="8" t="str">
        <f>CONCATENATE('[1]1. hét'!$D$22,", ",'[1]1. hét'!$D$23," ",'[1]1. hét'!$D$24)</f>
        <v xml:space="preserve">Gombakrémleves galuska, Tavaszi rizses csirke </v>
      </c>
    </row>
    <row r="12" spans="1:3" x14ac:dyDescent="0.25">
      <c r="A12" s="3">
        <f>A10+3</f>
        <v>43780</v>
      </c>
      <c r="B12" s="4" t="s">
        <v>3</v>
      </c>
      <c r="C12" s="4" t="str">
        <f>CONCATENATE('[1]2. hét'!$C$2,", ",'[1]2. hét'!$C$3,", ",'[1]2. hét'!$C$4,"",'[1]2. hét'!$C$5,)</f>
        <v>Lencsegulyás, Bukta, Teljes kiőrlésű kenyér</v>
      </c>
    </row>
    <row r="13" spans="1:3" x14ac:dyDescent="0.25">
      <c r="A13" s="6">
        <f>+A12</f>
        <v>43780</v>
      </c>
      <c r="B13" s="7" t="s">
        <v>4</v>
      </c>
      <c r="C13" s="8" t="str">
        <f>CONCATENATE('[1]2. hét'!$D$2,", ",'[1]2. hét'!$D$3,", ",'[1]2. hét'!$D$4,", ",'[1]2. hét'!$D$5,)</f>
        <v>Lencsegulyás, Tejberizs, Kakaó szórás, Teljes kiőrlésű kenyér</v>
      </c>
    </row>
    <row r="14" spans="1:3" ht="30" x14ac:dyDescent="0.25">
      <c r="A14" s="3">
        <f>A12+1</f>
        <v>43781</v>
      </c>
      <c r="B14" s="4" t="s">
        <v>3</v>
      </c>
      <c r="C14" s="5" t="str">
        <f>CONCATENATE('[1]2. hét'!$C$7,", ",'[1]2. hét'!$C$8,", ",'[1]2. hét'!$C$9,", ",'[1]2. hét'!$C$10,)</f>
        <v>Zellerleves, Magyaros csirkecombfilé ragu, Kelkáposzta főzelék, Teljes kiőrlésű kenyér</v>
      </c>
    </row>
    <row r="15" spans="1:3" x14ac:dyDescent="0.25">
      <c r="A15" s="6">
        <f>+A14</f>
        <v>43781</v>
      </c>
      <c r="B15" s="7" t="s">
        <v>4</v>
      </c>
      <c r="C15" s="8" t="str">
        <f>CONCATENATE('[1]2. hét'!$D$7,", ",'[1]2. hét'!$D$8,", ",'[1]2. hét'!$D$9,", ",'[1]2. hét'!$D$10,)</f>
        <v>Zellerleves, Szezámmagos vagdalt, Paradicsomos burgonya, Teljes kiőrlésű kenyér</v>
      </c>
    </row>
    <row r="16" spans="1:3" x14ac:dyDescent="0.25">
      <c r="A16" s="3">
        <f>A14+1</f>
        <v>43782</v>
      </c>
      <c r="B16" s="4" t="s">
        <v>3</v>
      </c>
      <c r="C16" s="5" t="str">
        <f>CONCATENATE('[1]2. hét'!$C$12,", ",'[1]2. hét'!$C$13,", ",'[1]2. hét'!$C$14,", ",'[1]2. hét'!$C$15,", ",'[1]2. hét'!$C$16,)</f>
        <v>Rántott leves, Pirított zsemlekocka, Savanyú vetrece, Tészta köret, Gyümölcs</v>
      </c>
    </row>
    <row r="17" spans="1:4" x14ac:dyDescent="0.25">
      <c r="A17" s="6">
        <f>+A16</f>
        <v>43782</v>
      </c>
      <c r="B17" s="7" t="s">
        <v>4</v>
      </c>
      <c r="C17" s="8" t="str">
        <f>CONCATENATE('[1]2. hét'!$D$12,", ",'[1]2. hét'!$D$13,", ",'[1]2. hét'!$D$14,", ",'[1]2. hét'!$D$15,", ",'[1]2. hét'!$D$16,)</f>
        <v>Rántott leves, Pirított zsemlekocka, Bácskai rizses máj, Savanyúság, Gyümölcs</v>
      </c>
    </row>
    <row r="18" spans="1:4" x14ac:dyDescent="0.25">
      <c r="A18" s="3">
        <f>A16+1</f>
        <v>43783</v>
      </c>
      <c r="B18" s="4" t="s">
        <v>3</v>
      </c>
      <c r="C18" s="5" t="str">
        <f>CONCATENATE('[1]2. hét'!$C$17,", ",'[1]2. hét'!$C$18,", ",'[1]2. hét'!$C$19,", ",'[1]2. hét'!$C$20,)</f>
        <v>Csontleves, Főtt tojás, Zöldborsófőzelék, Félbarna kenyér</v>
      </c>
    </row>
    <row r="19" spans="1:4" x14ac:dyDescent="0.25">
      <c r="A19" s="6">
        <f>+A18</f>
        <v>43783</v>
      </c>
      <c r="B19" s="7" t="s">
        <v>4</v>
      </c>
      <c r="C19" s="8" t="str">
        <f>CONCATENATE('[1]2. hét'!$D$17,", ",'[1]2. hét'!$D$18,", ",'[1]2. hét'!$D$19,"",'[1]2. hét'!$D$20,)</f>
        <v>Csontleves, Csirkepaprikás, Tészta köret</v>
      </c>
    </row>
    <row r="20" spans="1:4" x14ac:dyDescent="0.25">
      <c r="A20" s="3">
        <f>A18+1</f>
        <v>43784</v>
      </c>
      <c r="B20" s="4" t="s">
        <v>3</v>
      </c>
      <c r="C20" s="4" t="str">
        <f>CONCATENATE('[1]2. hét'!$C$22,", ",'[1]2. hét'!$C$23,", ",'[1]2. hét'!$C$24,", ",'[1]2. hét'!$C$25,", ",'[1]2. hét'!$C$26,)</f>
        <v>Sütőtökkrémleves, Pirított olajosmag, Pirított csirkemáj, Főtt burgonya, Savanyúság</v>
      </c>
    </row>
    <row r="21" spans="1:4" ht="30" x14ac:dyDescent="0.25">
      <c r="A21" s="6">
        <f>+A20</f>
        <v>43784</v>
      </c>
      <c r="B21" s="7" t="s">
        <v>4</v>
      </c>
      <c r="C21" s="8" t="str">
        <f>CONCATENATE('[1]2. hét'!$D$22,", ",'[1]2. hét'!$D$23,", ",'[1]2. hét'!$D$24,", ",'[1]2. hét'!$D$25,", ",'[1]2. hét'!$D$26,)</f>
        <v>Sütőtökkrémleves, Pirított olajosmag, Panírozott halrudacska, Petrezselymes burgonya, Tartár</v>
      </c>
      <c r="D21" s="9"/>
    </row>
    <row r="22" spans="1:4" x14ac:dyDescent="0.25">
      <c r="A22" s="3">
        <f>A20+3</f>
        <v>43787</v>
      </c>
      <c r="B22" s="4" t="s">
        <v>3</v>
      </c>
      <c r="C22" s="4" t="str">
        <f>CONCATENATE('[1]3. hét'!$C$2,", ",'[1]3. hét'!$C$3,", ",'[1]3. hét'!$C$4," ",'[1]3. hét'!$C$5,)</f>
        <v xml:space="preserve">Húsgaluskaleves, Túrós metélt, Gyümölcs </v>
      </c>
    </row>
    <row r="23" spans="1:4" x14ac:dyDescent="0.25">
      <c r="A23" s="6">
        <f>+A22</f>
        <v>43787</v>
      </c>
      <c r="B23" s="7" t="s">
        <v>4</v>
      </c>
      <c r="C23" s="8" t="str">
        <f>CONCATENATE('[1]3. hét'!$D$2,", ",'[1]3. hét'!$D$3,", ",'[1]3. hét'!$D$4,", ",'[1]3. hét'!$D$5,)</f>
        <v>Húsgaluskaleves, Dejós metélt, Dejós szórás, Gyümölcs</v>
      </c>
    </row>
    <row r="24" spans="1:4" x14ac:dyDescent="0.25">
      <c r="A24" s="3">
        <f>A22+1</f>
        <v>43788</v>
      </c>
      <c r="B24" s="4" t="s">
        <v>3</v>
      </c>
      <c r="C24" s="5" t="str">
        <f>CONCATENATE('[1]3. hét'!$C$7,", ",'[1]3. hét'!$C$8,", ",'[1]3. hét'!$C$9,", ",'[1]3. hét'!$C$10,)</f>
        <v>Hamisgulyás leves, Sertéspörkölt, Fejtettbab főzelék, Teljes kiőrlésű kenyér</v>
      </c>
    </row>
    <row r="25" spans="1:4" x14ac:dyDescent="0.25">
      <c r="A25" s="6">
        <f>+A24</f>
        <v>43788</v>
      </c>
      <c r="B25" s="7" t="s">
        <v>4</v>
      </c>
      <c r="C25" s="8" t="str">
        <f>CONCATENATE('[1]3. hét'!$D$7,", ",'[1]3. hét'!$D$8," ",'[1]3. hét'!$D$9," ",'[1]3. hét'!$D$10,)</f>
        <v xml:space="preserve">Hamisgulyás leves, Rakott zöldbab  </v>
      </c>
    </row>
    <row r="26" spans="1:4" x14ac:dyDescent="0.25">
      <c r="A26" s="3">
        <f>A24+1</f>
        <v>43789</v>
      </c>
      <c r="B26" s="4" t="s">
        <v>3</v>
      </c>
      <c r="C26" s="5" t="str">
        <f>CONCATENATE('[1]3. hét'!$C$12,", ",'[1]3. hét'!$C$13,", ",'[1]3. hét'!$C$14," ",'[1]3. hét'!$C$15,)</f>
        <v xml:space="preserve">Magyaros karalábéleves, Parajos tonhalas penne, Reszelt sajt </v>
      </c>
    </row>
    <row r="27" spans="1:4" x14ac:dyDescent="0.25">
      <c r="A27" s="6">
        <f>+A26</f>
        <v>43789</v>
      </c>
      <c r="B27" s="7" t="s">
        <v>4</v>
      </c>
      <c r="C27" s="8" t="str">
        <f>CONCATENATE('[1]3. hét'!$D$12,", ",'[1]3. hét'!$D$13,", ",'[1]3. hét'!$D$14," ",'[1]3. hét'!$D$15,)</f>
        <v xml:space="preserve">Magyaros karalábéleves, Csikós tokány, Bulgur </v>
      </c>
    </row>
    <row r="28" spans="1:4" x14ac:dyDescent="0.25">
      <c r="A28" s="3">
        <f>A26+1</f>
        <v>43790</v>
      </c>
      <c r="B28" s="4" t="s">
        <v>3</v>
      </c>
      <c r="C28" s="5" t="str">
        <f>CONCATENATE('[1]3. hét'!$C$17,", ",'[1]3. hét'!$C$18,", ",'[1]3. hét'!$C$19,", ",'[1]3. hét'!$C$20,)</f>
        <v>Müzli szelet vagy sütemény, Sült virsli, Finomfőzelék, Teljes kiőrlésű kenyér</v>
      </c>
    </row>
    <row r="29" spans="1:4" ht="30" x14ac:dyDescent="0.25">
      <c r="A29" s="6">
        <f>+A28</f>
        <v>43790</v>
      </c>
      <c r="B29" s="7" t="s">
        <v>4</v>
      </c>
      <c r="C29" s="8" t="str">
        <f>CONCATENATE('[1]3. hét'!$D$17,", ",'[1]3. hét'!$D$18,", ",'[1]3. hét'!$D$19,", ",'[1]3. hét'!$D$20,)</f>
        <v>Müzli szelet vagy sütemény, Sült csirkemell, Burgonyafőzelék, Teljes kiőrlésű kenyér</v>
      </c>
    </row>
    <row r="30" spans="1:4" x14ac:dyDescent="0.25">
      <c r="A30" s="3">
        <f>A28+1</f>
        <v>43791</v>
      </c>
      <c r="B30" s="4" t="s">
        <v>3</v>
      </c>
      <c r="C30" s="4" t="str">
        <f>CONCATENATE('[1]3. hét'!$C$22,", ",'[1]3. hét'!$C$23,", ",'[1]3. hét'!$C$24," ",'[1]3. hét'!$C$25)</f>
        <v xml:space="preserve">Gyümölcsleves, Borsos tokány, Petrezselymes burgonya </v>
      </c>
    </row>
    <row r="31" spans="1:4" x14ac:dyDescent="0.25">
      <c r="A31" s="6">
        <f>+A30</f>
        <v>43791</v>
      </c>
      <c r="B31" s="7" t="s">
        <v>4</v>
      </c>
      <c r="C31" s="8" t="str">
        <f>CONCATENATE('[1]3. hét'!$D$22,", ",'[1]3. hét'!$D$23," ",'[1]3. hét'!$D$24," ",'[1]3. hét'!$D$25)</f>
        <v xml:space="preserve">Gyümölcsleves, Tavaszi rizseshús  </v>
      </c>
    </row>
    <row r="32" spans="1:4" x14ac:dyDescent="0.25">
      <c r="A32" s="3">
        <f>A30+3</f>
        <v>43794</v>
      </c>
      <c r="B32" s="10" t="s">
        <v>3</v>
      </c>
      <c r="C32" s="4" t="str">
        <f>CONCATENATE('[1]4. hét'!$C$2,", ",'[1]4. hét'!$C$3,", ",'[1]4. hét'!$C$4,", ",'[1]4. hét'!$C$5,)</f>
        <v>Tárkonyos raguleves, Darás metélt, Barackíz, Gyümölcs</v>
      </c>
    </row>
    <row r="33" spans="1:3" x14ac:dyDescent="0.25">
      <c r="A33" s="6">
        <f>+A32</f>
        <v>43794</v>
      </c>
      <c r="B33" s="7" t="s">
        <v>4</v>
      </c>
      <c r="C33" s="8" t="str">
        <f>CONCATENATE('[1]4. hét'!$D$2,", ",'[1]4. hét'!$D$3,", ",'[1]4. hét'!$D$4," ",'[1]4. hét'!$D$5,)</f>
        <v xml:space="preserve">Tárkonyos raguleves, Burgonyás tészta, Gyümölcs </v>
      </c>
    </row>
    <row r="34" spans="1:3" x14ac:dyDescent="0.25">
      <c r="A34" s="3">
        <f>A32+1</f>
        <v>43795</v>
      </c>
      <c r="B34" s="10" t="s">
        <v>3</v>
      </c>
      <c r="C34" s="5" t="str">
        <f>CONCATENATE('[1]4. hét'!$C$7,", ",'[1]4. hét'!$C$8,", ",'[1]4. hét'!$C$9," ",'[1]4. hét'!$C$10,)</f>
        <v>Vajasgaluska leves, Húsgombóc, Paradicsommártás Főtt burgonya</v>
      </c>
    </row>
    <row r="35" spans="1:3" x14ac:dyDescent="0.25">
      <c r="A35" s="6">
        <f>+A34</f>
        <v>43795</v>
      </c>
      <c r="B35" s="7" t="s">
        <v>4</v>
      </c>
      <c r="C35" s="8" t="str">
        <f>CONCATENATE('[1]4. hét'!$D$7,", ",'[1]4. hét'!$D$8,", ",'[1]4. hét'!$D$9,", ",'[1]4. hét'!$D$10,)</f>
        <v>Vajasgaluska leves, Csirkecombpörkölt, Babfőzelék, Teljes kiőrlésű kenyér</v>
      </c>
    </row>
    <row r="36" spans="1:3" x14ac:dyDescent="0.25">
      <c r="A36" s="3">
        <f>A34+1</f>
        <v>43796</v>
      </c>
      <c r="B36" s="10" t="s">
        <v>3</v>
      </c>
      <c r="C36" s="5" t="str">
        <f>CONCATENATE('[1]4. hét'!$C$12,", ",'[1]4. hét'!$C$13,", ",'[1]4. hét'!$C$14,", ",'[1]4. hét'!$C$15,)</f>
        <v>Magyaros fokhagymaleves, Pirított zsemlekocka, Temesvári csirkeragu, Bulgur</v>
      </c>
    </row>
    <row r="37" spans="1:3" ht="30" x14ac:dyDescent="0.25">
      <c r="A37" s="6">
        <f>+A36</f>
        <v>43796</v>
      </c>
      <c r="B37" s="7" t="s">
        <v>4</v>
      </c>
      <c r="C37" s="8" t="str">
        <f>CONCATENATE('[1]4. hét'!$D$12,", ",'[1]4. hét'!$D$13,", ",'[1]4. hét'!$D$14,", ",'[1]4. hét'!$D$15,", ",'[1]4. hét'!$D$16,)</f>
        <v>Magyaros fokhagymaleves, Pirított zsemlekocka, Panírozott halrudak, Petrezselymes burgonya, Tartár mártás</v>
      </c>
    </row>
    <row r="38" spans="1:3" x14ac:dyDescent="0.25">
      <c r="A38" s="3">
        <f>A36+1</f>
        <v>43797</v>
      </c>
      <c r="B38" s="10" t="s">
        <v>3</v>
      </c>
      <c r="C38" s="5" t="str">
        <f>CONCATENATE('[1]4. hét'!$C$17,", ",'[1]4. hét'!$C$18,", ",'[1]4. hét'!$C$19,", ",'[1]4. hét'!$C$20,)</f>
        <v>Zöldséges tarhonyaleves, Vagdalt, Tökfőzelék, Teljes kiőrlésű kenyér</v>
      </c>
    </row>
    <row r="39" spans="1:3" x14ac:dyDescent="0.25">
      <c r="A39" s="6">
        <f>A38</f>
        <v>43797</v>
      </c>
      <c r="B39" s="7" t="s">
        <v>4</v>
      </c>
      <c r="C39" s="8" t="str">
        <f>CONCATENATE('[1]4. hét'!$D$17,", ",'[1]4. hét'!$D$18,", ",'[1]4. hét'!$D$19,"",'[1]4. hét'!$D$20,)</f>
        <v>Zöldséges tarhonyaleves, Karfiolos csirkeragu, Bulgur</v>
      </c>
    </row>
    <row r="40" spans="1:3" x14ac:dyDescent="0.25">
      <c r="A40" s="3">
        <f>A38+1</f>
        <v>43798</v>
      </c>
      <c r="B40" s="10" t="s">
        <v>3</v>
      </c>
      <c r="C40" s="4" t="str">
        <f>CONCATENATE('[1]4. hét'!$C$22,", ",'[1]4. hét'!$C$23,", ",'[1]4. hét'!$C$24,", ",'[1]4. hét'!$C$25)</f>
        <v>100% gyümölcslé, Rántott szelet, Petrezselymes burgonya, Savanyúság</v>
      </c>
    </row>
    <row r="41" spans="1:3" x14ac:dyDescent="0.25">
      <c r="A41" s="6">
        <f>A40</f>
        <v>43798</v>
      </c>
      <c r="B41" s="7" t="s">
        <v>4</v>
      </c>
      <c r="C41" s="8" t="str">
        <f>CONCATENATE('[1]4. hét'!$D$22,", ",'[1]4. hét'!$D$23,", ",'[1]4. hét'!$D$24," ",'[1]4. hét'!$D$25)</f>
        <v xml:space="preserve">100% gyümölcslé, Székelykáposzta, Teljes kiőrlésű kenyér </v>
      </c>
    </row>
    <row r="42" spans="1:3" x14ac:dyDescent="0.25">
      <c r="A42" s="11"/>
      <c r="B42" s="11"/>
      <c r="C42" s="11"/>
    </row>
  </sheetData>
  <mergeCells count="1">
    <mergeCell ref="A42:C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Polereczky Mária</dc:creator>
  <cp:lastModifiedBy>Polereczky Mária</cp:lastModifiedBy>
  <dcterms:created xsi:type="dcterms:W3CDTF">2019-10-07T06:30:57Z</dcterms:created>
  <dcterms:modified xsi:type="dcterms:W3CDTF">2019-10-07T06:31:39Z</dcterms:modified>
</cp:coreProperties>
</file>